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60"/>
  </bookViews>
  <sheets>
    <sheet name="试教成绩及进入体检人员名单" sheetId="6" r:id="rId1"/>
  </sheets>
  <definedNames>
    <definedName name="_xlnm._FilterDatabase" localSheetId="0" hidden="1">试教成绩及进入体检人员名单!$A$2:$L$38</definedName>
    <definedName name="_xlnm.Print_Area" localSheetId="0">试教成绩及进入体检人员名单!$A$1:$N$37</definedName>
    <definedName name="_xlnm.Print_Titles" localSheetId="0">试教成绩及进入体检人员名单!$1:$2</definedName>
  </definedNames>
  <calcPr calcId="144525"/>
</workbook>
</file>

<file path=xl/sharedStrings.xml><?xml version="1.0" encoding="utf-8"?>
<sst xmlns="http://schemas.openxmlformats.org/spreadsheetml/2006/main" count="260" uniqueCount="108">
  <si>
    <t>贵阳市息烽县2021年统一公开招聘中小学、幼儿园教师考核合格拟聘用人员名单</t>
  </si>
  <si>
    <t>考号</t>
  </si>
  <si>
    <t>姓名</t>
  </si>
  <si>
    <t>性别</t>
  </si>
  <si>
    <t>报考单位及代码</t>
  </si>
  <si>
    <t>报考职位及代码</t>
  </si>
  <si>
    <t>笔试成绩</t>
  </si>
  <si>
    <t>笔试成绩折算百分制</t>
  </si>
  <si>
    <t>笔试成绩占
40%</t>
  </si>
  <si>
    <t>试教成绩</t>
  </si>
  <si>
    <t>试教成绩占
60%</t>
  </si>
  <si>
    <t>总成绩</t>
  </si>
  <si>
    <t>体检</t>
  </si>
  <si>
    <t>考核</t>
  </si>
  <si>
    <t>备注</t>
  </si>
  <si>
    <t>11101661011</t>
  </si>
  <si>
    <t>周欢</t>
  </si>
  <si>
    <t>女</t>
  </si>
  <si>
    <t>211101息烽县第二中学</t>
  </si>
  <si>
    <t>01初中数学教师</t>
  </si>
  <si>
    <t>合格</t>
  </si>
  <si>
    <t>11101660408</t>
  </si>
  <si>
    <t>朱德琴</t>
  </si>
  <si>
    <t>02初中政治教师</t>
  </si>
  <si>
    <t>11101664704</t>
  </si>
  <si>
    <t>邱琪</t>
  </si>
  <si>
    <t>11101662914</t>
  </si>
  <si>
    <t>吴浩伟</t>
  </si>
  <si>
    <t>男</t>
  </si>
  <si>
    <t>03初中音乐教师</t>
  </si>
  <si>
    <t>11101662008</t>
  </si>
  <si>
    <t>杨兴云</t>
  </si>
  <si>
    <t>04初中美术教师</t>
  </si>
  <si>
    <t>11101662617</t>
  </si>
  <si>
    <t>金龙</t>
  </si>
  <si>
    <t>211102息烽县永靖中学</t>
  </si>
  <si>
    <t>01初中语文教师</t>
  </si>
  <si>
    <t>11101662510</t>
  </si>
  <si>
    <t>赵月朋</t>
  </si>
  <si>
    <t>02初中数学教师</t>
  </si>
  <si>
    <t>11101664730</t>
  </si>
  <si>
    <t>陆凡英</t>
  </si>
  <si>
    <t>11101660719</t>
  </si>
  <si>
    <t>唐元香</t>
  </si>
  <si>
    <t>11101664811</t>
  </si>
  <si>
    <t>毛熳</t>
  </si>
  <si>
    <t>11101660327</t>
  </si>
  <si>
    <t>曾红枚</t>
  </si>
  <si>
    <t>211103息烽县永靖小学</t>
  </si>
  <si>
    <t>01小学语文教师</t>
  </si>
  <si>
    <t>11101662314</t>
  </si>
  <si>
    <t>蒋雪</t>
  </si>
  <si>
    <t>11101663303</t>
  </si>
  <si>
    <t>娄益梅</t>
  </si>
  <si>
    <t>11101662215</t>
  </si>
  <si>
    <t>赵薇</t>
  </si>
  <si>
    <t>11101661426</t>
  </si>
  <si>
    <t>曹永俊</t>
  </si>
  <si>
    <t>11101664401</t>
  </si>
  <si>
    <t>晋平</t>
  </si>
  <si>
    <t>02小学数学教师</t>
  </si>
  <si>
    <t>11101664122</t>
  </si>
  <si>
    <t>张元敏</t>
  </si>
  <si>
    <t>11101663811</t>
  </si>
  <si>
    <t>周润</t>
  </si>
  <si>
    <t>11101664114</t>
  </si>
  <si>
    <t>罗勇</t>
  </si>
  <si>
    <t>03小学体育教师</t>
  </si>
  <si>
    <t>11101662719</t>
  </si>
  <si>
    <t>李航毅</t>
  </si>
  <si>
    <t>11101664629</t>
  </si>
  <si>
    <t>李建鸿</t>
  </si>
  <si>
    <t>211104息烽县云环小学</t>
  </si>
  <si>
    <t>11101660322</t>
  </si>
  <si>
    <t>周凡</t>
  </si>
  <si>
    <t>11101662424</t>
  </si>
  <si>
    <t>张芸芸</t>
  </si>
  <si>
    <t>11101663221</t>
  </si>
  <si>
    <t>何亚娇</t>
  </si>
  <si>
    <t>02小学语文教师</t>
  </si>
  <si>
    <t>11101663413</t>
  </si>
  <si>
    <t>夏青</t>
  </si>
  <si>
    <t>11101661109</t>
  </si>
  <si>
    <t>黄雪琴</t>
  </si>
  <si>
    <t>11101664608</t>
  </si>
  <si>
    <t>王琪</t>
  </si>
  <si>
    <t>03小学数学教师</t>
  </si>
  <si>
    <t>11101664307</t>
  </si>
  <si>
    <t>周运菊</t>
  </si>
  <si>
    <t>11101663502</t>
  </si>
  <si>
    <t>王婷</t>
  </si>
  <si>
    <t>11101663904</t>
  </si>
  <si>
    <t>刘乾坤</t>
  </si>
  <si>
    <t>11101661719</t>
  </si>
  <si>
    <t>杨福美</t>
  </si>
  <si>
    <t>211105息烽县第一小学</t>
  </si>
  <si>
    <t>11101662828</t>
  </si>
  <si>
    <t>汪春霞</t>
  </si>
  <si>
    <t>211106息烽县南门小学</t>
  </si>
  <si>
    <t>11101661923</t>
  </si>
  <si>
    <t>刘欣慧</t>
  </si>
  <si>
    <t>11101660429</t>
  </si>
  <si>
    <t>唐敏</t>
  </si>
  <si>
    <t>211107息烽县阳朗小学</t>
  </si>
  <si>
    <t>01小学数学教师</t>
  </si>
  <si>
    <t>11101661824</t>
  </si>
  <si>
    <t>宋遥</t>
  </si>
  <si>
    <t>02小学美术教师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</si>
</sst>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topLeftCell="A10" workbookViewId="0">
      <selection activeCell="A32" sqref="$A32:$XFD32"/>
    </sheetView>
  </sheetViews>
  <sheetFormatPr defaultColWidth="9" defaultRowHeight="24" customHeight="1"/>
  <cols>
    <col min="1" max="1" width="12.125" style="4" customWidth="1"/>
    <col min="2" max="2" width="9.625" style="5" customWidth="1"/>
    <col min="3" max="3" width="4.5" style="5" customWidth="1"/>
    <col min="4" max="4" width="23.875" style="5" customWidth="1"/>
    <col min="5" max="5" width="15" style="5" customWidth="1"/>
    <col min="6" max="6" width="9.5" style="5" customWidth="1"/>
    <col min="7" max="8" width="11.75" style="5" customWidth="1"/>
    <col min="9" max="9" width="9.625" style="6" customWidth="1"/>
    <col min="10" max="10" width="11.75" style="6" customWidth="1"/>
    <col min="11" max="11" width="8.75" style="6" customWidth="1"/>
    <col min="12" max="12" width="7.375" style="5" customWidth="1"/>
    <col min="13" max="13" width="6.875" customWidth="1"/>
    <col min="14" max="14" width="5.125" customWidth="1"/>
  </cols>
  <sheetData>
    <row r="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3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3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Height="1" spans="1:14">
      <c r="A3" s="10" t="s">
        <v>15</v>
      </c>
      <c r="B3" s="8" t="s">
        <v>16</v>
      </c>
      <c r="C3" s="8" t="s">
        <v>17</v>
      </c>
      <c r="D3" s="8" t="s">
        <v>18</v>
      </c>
      <c r="E3" s="10" t="s">
        <v>19</v>
      </c>
      <c r="F3" s="11">
        <v>112</v>
      </c>
      <c r="G3" s="12">
        <f>F3/1.5</f>
        <v>74.6666666666667</v>
      </c>
      <c r="H3" s="12">
        <f>G3*0.4</f>
        <v>29.8666666666667</v>
      </c>
      <c r="I3" s="14">
        <v>89.04</v>
      </c>
      <c r="J3" s="14">
        <f>I3*0.6</f>
        <v>53.424</v>
      </c>
      <c r="K3" s="14">
        <f>H3+J3</f>
        <v>83.2906666666667</v>
      </c>
      <c r="L3" s="17" t="s">
        <v>20</v>
      </c>
      <c r="M3" s="17" t="s">
        <v>20</v>
      </c>
      <c r="N3" s="18"/>
    </row>
    <row r="4" s="2" customFormat="1" customHeight="1" spans="1:14">
      <c r="A4" s="10" t="s">
        <v>21</v>
      </c>
      <c r="B4" s="8" t="s">
        <v>22</v>
      </c>
      <c r="C4" s="8" t="s">
        <v>17</v>
      </c>
      <c r="D4" s="8" t="s">
        <v>18</v>
      </c>
      <c r="E4" s="10" t="s">
        <v>23</v>
      </c>
      <c r="F4" s="11">
        <v>119.5</v>
      </c>
      <c r="G4" s="12">
        <f>F4/1.5</f>
        <v>79.6666666666667</v>
      </c>
      <c r="H4" s="12">
        <f>G4*0.4</f>
        <v>31.8666666666667</v>
      </c>
      <c r="I4" s="14">
        <v>97.31</v>
      </c>
      <c r="J4" s="14">
        <f>I4*0.6</f>
        <v>58.386</v>
      </c>
      <c r="K4" s="14">
        <f>H4+J4</f>
        <v>90.2526666666667</v>
      </c>
      <c r="L4" s="17" t="s">
        <v>20</v>
      </c>
      <c r="M4" s="17" t="s">
        <v>20</v>
      </c>
      <c r="N4" s="19"/>
    </row>
    <row r="5" s="2" customFormat="1" customHeight="1" spans="1:14">
      <c r="A5" s="10" t="s">
        <v>24</v>
      </c>
      <c r="B5" s="8" t="s">
        <v>25</v>
      </c>
      <c r="C5" s="8" t="s">
        <v>17</v>
      </c>
      <c r="D5" s="8" t="s">
        <v>18</v>
      </c>
      <c r="E5" s="10" t="s">
        <v>23</v>
      </c>
      <c r="F5" s="11">
        <v>121</v>
      </c>
      <c r="G5" s="12">
        <f>F5/1.5</f>
        <v>80.6666666666667</v>
      </c>
      <c r="H5" s="12">
        <f>G5*0.4</f>
        <v>32.2666666666667</v>
      </c>
      <c r="I5" s="14">
        <v>94.64</v>
      </c>
      <c r="J5" s="14">
        <f>I5*0.6</f>
        <v>56.784</v>
      </c>
      <c r="K5" s="14">
        <f>H5+J5</f>
        <v>89.0506666666667</v>
      </c>
      <c r="L5" s="17" t="s">
        <v>20</v>
      </c>
      <c r="M5" s="17" t="s">
        <v>20</v>
      </c>
      <c r="N5" s="19"/>
    </row>
    <row r="6" s="3" customFormat="1" customHeight="1" spans="1:14">
      <c r="A6" s="10" t="s">
        <v>26</v>
      </c>
      <c r="B6" s="8" t="s">
        <v>27</v>
      </c>
      <c r="C6" s="8" t="s">
        <v>28</v>
      </c>
      <c r="D6" s="8" t="s">
        <v>18</v>
      </c>
      <c r="E6" s="10" t="s">
        <v>29</v>
      </c>
      <c r="F6" s="11">
        <v>96</v>
      </c>
      <c r="G6" s="12">
        <f>F6/1.5</f>
        <v>64</v>
      </c>
      <c r="H6" s="12">
        <f>G6*0.4</f>
        <v>25.6</v>
      </c>
      <c r="I6" s="14">
        <v>84.73</v>
      </c>
      <c r="J6" s="14">
        <f>I6*0.6</f>
        <v>50.838</v>
      </c>
      <c r="K6" s="14">
        <f>H6+J6</f>
        <v>76.438</v>
      </c>
      <c r="L6" s="17" t="s">
        <v>20</v>
      </c>
      <c r="M6" s="17" t="s">
        <v>20</v>
      </c>
      <c r="N6" s="20"/>
    </row>
    <row r="7" s="2" customFormat="1" customHeight="1" spans="1:14">
      <c r="A7" s="10" t="s">
        <v>30</v>
      </c>
      <c r="B7" s="8" t="s">
        <v>31</v>
      </c>
      <c r="C7" s="8" t="s">
        <v>28</v>
      </c>
      <c r="D7" s="8" t="s">
        <v>18</v>
      </c>
      <c r="E7" s="10" t="s">
        <v>32</v>
      </c>
      <c r="F7" s="11">
        <v>113.5</v>
      </c>
      <c r="G7" s="12">
        <f t="shared" ref="G7:G38" si="0">F7/1.5</f>
        <v>75.6666666666667</v>
      </c>
      <c r="H7" s="12">
        <f t="shared" ref="H7:H38" si="1">G7*0.4</f>
        <v>30.2666666666667</v>
      </c>
      <c r="I7" s="14">
        <v>91.88</v>
      </c>
      <c r="J7" s="14">
        <f t="shared" ref="J7:J38" si="2">I7*0.6</f>
        <v>55.128</v>
      </c>
      <c r="K7" s="14">
        <f t="shared" ref="K7:K38" si="3">H7+J7</f>
        <v>85.3946666666667</v>
      </c>
      <c r="L7" s="17" t="s">
        <v>20</v>
      </c>
      <c r="M7" s="17" t="s">
        <v>20</v>
      </c>
      <c r="N7" s="19"/>
    </row>
    <row r="8" s="2" customFormat="1" customHeight="1" spans="1:14">
      <c r="A8" s="10" t="s">
        <v>33</v>
      </c>
      <c r="B8" s="8" t="s">
        <v>34</v>
      </c>
      <c r="C8" s="8" t="s">
        <v>28</v>
      </c>
      <c r="D8" s="8" t="s">
        <v>35</v>
      </c>
      <c r="E8" s="10" t="s">
        <v>36</v>
      </c>
      <c r="F8" s="11">
        <v>108.5</v>
      </c>
      <c r="G8" s="12">
        <f t="shared" si="0"/>
        <v>72.3333333333333</v>
      </c>
      <c r="H8" s="12">
        <f t="shared" si="1"/>
        <v>28.9333333333333</v>
      </c>
      <c r="I8" s="14">
        <v>86.44</v>
      </c>
      <c r="J8" s="14">
        <f t="shared" si="2"/>
        <v>51.864</v>
      </c>
      <c r="K8" s="14">
        <f t="shared" si="3"/>
        <v>80.7973333333333</v>
      </c>
      <c r="L8" s="17" t="s">
        <v>20</v>
      </c>
      <c r="M8" s="17" t="s">
        <v>20</v>
      </c>
      <c r="N8" s="19"/>
    </row>
    <row r="9" s="2" customFormat="1" customHeight="1" spans="1:14">
      <c r="A9" s="10" t="s">
        <v>37</v>
      </c>
      <c r="B9" s="8" t="s">
        <v>38</v>
      </c>
      <c r="C9" s="8" t="s">
        <v>28</v>
      </c>
      <c r="D9" s="8" t="s">
        <v>35</v>
      </c>
      <c r="E9" s="10" t="s">
        <v>39</v>
      </c>
      <c r="F9" s="11">
        <v>112.5</v>
      </c>
      <c r="G9" s="12">
        <f t="shared" si="0"/>
        <v>75</v>
      </c>
      <c r="H9" s="12">
        <f t="shared" si="1"/>
        <v>30</v>
      </c>
      <c r="I9" s="14">
        <v>89.82</v>
      </c>
      <c r="J9" s="14">
        <f t="shared" si="2"/>
        <v>53.892</v>
      </c>
      <c r="K9" s="14">
        <f t="shared" si="3"/>
        <v>83.892</v>
      </c>
      <c r="L9" s="17" t="s">
        <v>20</v>
      </c>
      <c r="M9" s="17" t="s">
        <v>20</v>
      </c>
      <c r="N9" s="19"/>
    </row>
    <row r="10" s="2" customFormat="1" customHeight="1" spans="1:14">
      <c r="A10" s="10" t="s">
        <v>40</v>
      </c>
      <c r="B10" s="8" t="s">
        <v>41</v>
      </c>
      <c r="C10" s="8" t="s">
        <v>17</v>
      </c>
      <c r="D10" s="8" t="s">
        <v>35</v>
      </c>
      <c r="E10" s="10" t="s">
        <v>39</v>
      </c>
      <c r="F10" s="11">
        <v>100.5</v>
      </c>
      <c r="G10" s="12">
        <f t="shared" si="0"/>
        <v>67</v>
      </c>
      <c r="H10" s="12">
        <f t="shared" si="1"/>
        <v>26.8</v>
      </c>
      <c r="I10" s="14">
        <v>90.68</v>
      </c>
      <c r="J10" s="14">
        <f t="shared" si="2"/>
        <v>54.408</v>
      </c>
      <c r="K10" s="14">
        <f t="shared" si="3"/>
        <v>81.208</v>
      </c>
      <c r="L10" s="17" t="s">
        <v>20</v>
      </c>
      <c r="M10" s="17" t="s">
        <v>20</v>
      </c>
      <c r="N10" s="19"/>
    </row>
    <row r="11" s="2" customFormat="1" customHeight="1" spans="1:14">
      <c r="A11" s="10" t="s">
        <v>42</v>
      </c>
      <c r="B11" s="8" t="s">
        <v>43</v>
      </c>
      <c r="C11" s="8" t="s">
        <v>17</v>
      </c>
      <c r="D11" s="8" t="s">
        <v>35</v>
      </c>
      <c r="E11" s="10" t="s">
        <v>39</v>
      </c>
      <c r="F11" s="11">
        <v>102</v>
      </c>
      <c r="G11" s="12">
        <f t="shared" si="0"/>
        <v>68</v>
      </c>
      <c r="H11" s="12">
        <f t="shared" si="1"/>
        <v>27.2</v>
      </c>
      <c r="I11" s="14">
        <v>89.17</v>
      </c>
      <c r="J11" s="14">
        <f t="shared" si="2"/>
        <v>53.502</v>
      </c>
      <c r="K11" s="14">
        <f t="shared" si="3"/>
        <v>80.702</v>
      </c>
      <c r="L11" s="17" t="s">
        <v>20</v>
      </c>
      <c r="M11" s="17" t="s">
        <v>20</v>
      </c>
      <c r="N11" s="19"/>
    </row>
    <row r="12" s="3" customFormat="1" customHeight="1" spans="1:14">
      <c r="A12" s="10" t="s">
        <v>44</v>
      </c>
      <c r="B12" s="8" t="s">
        <v>45</v>
      </c>
      <c r="C12" s="8" t="s">
        <v>17</v>
      </c>
      <c r="D12" s="8" t="s">
        <v>35</v>
      </c>
      <c r="E12" s="10" t="s">
        <v>29</v>
      </c>
      <c r="F12" s="11">
        <v>105</v>
      </c>
      <c r="G12" s="12">
        <f t="shared" si="0"/>
        <v>70</v>
      </c>
      <c r="H12" s="12">
        <f t="shared" si="1"/>
        <v>28</v>
      </c>
      <c r="I12" s="14">
        <v>76.92</v>
      </c>
      <c r="J12" s="14">
        <f t="shared" si="2"/>
        <v>46.152</v>
      </c>
      <c r="K12" s="14">
        <f t="shared" si="3"/>
        <v>74.152</v>
      </c>
      <c r="L12" s="17" t="s">
        <v>20</v>
      </c>
      <c r="M12" s="17" t="s">
        <v>20</v>
      </c>
      <c r="N12" s="20"/>
    </row>
    <row r="13" s="2" customFormat="1" customHeight="1" spans="1:14">
      <c r="A13" s="10" t="s">
        <v>46</v>
      </c>
      <c r="B13" s="8" t="s">
        <v>47</v>
      </c>
      <c r="C13" s="8" t="s">
        <v>17</v>
      </c>
      <c r="D13" s="8" t="s">
        <v>48</v>
      </c>
      <c r="E13" s="10" t="s">
        <v>49</v>
      </c>
      <c r="F13" s="11">
        <v>116.5</v>
      </c>
      <c r="G13" s="12">
        <f t="shared" si="0"/>
        <v>77.6666666666667</v>
      </c>
      <c r="H13" s="12">
        <f t="shared" si="1"/>
        <v>31.0666666666667</v>
      </c>
      <c r="I13" s="14">
        <v>90.15</v>
      </c>
      <c r="J13" s="14">
        <f t="shared" si="2"/>
        <v>54.09</v>
      </c>
      <c r="K13" s="14">
        <f t="shared" si="3"/>
        <v>85.1566666666667</v>
      </c>
      <c r="L13" s="17" t="s">
        <v>20</v>
      </c>
      <c r="M13" s="17" t="s">
        <v>20</v>
      </c>
      <c r="N13" s="19"/>
    </row>
    <row r="14" s="2" customFormat="1" customHeight="1" spans="1:14">
      <c r="A14" s="10" t="s">
        <v>50</v>
      </c>
      <c r="B14" s="8" t="s">
        <v>51</v>
      </c>
      <c r="C14" s="8" t="s">
        <v>17</v>
      </c>
      <c r="D14" s="8" t="s">
        <v>48</v>
      </c>
      <c r="E14" s="10" t="s">
        <v>49</v>
      </c>
      <c r="F14" s="11">
        <v>114.5</v>
      </c>
      <c r="G14" s="12">
        <f t="shared" si="0"/>
        <v>76.3333333333333</v>
      </c>
      <c r="H14" s="12">
        <f t="shared" si="1"/>
        <v>30.5333333333333</v>
      </c>
      <c r="I14" s="14">
        <v>90.34</v>
      </c>
      <c r="J14" s="14">
        <f t="shared" si="2"/>
        <v>54.204</v>
      </c>
      <c r="K14" s="14">
        <f t="shared" si="3"/>
        <v>84.7373333333333</v>
      </c>
      <c r="L14" s="17" t="s">
        <v>20</v>
      </c>
      <c r="M14" s="17" t="s">
        <v>20</v>
      </c>
      <c r="N14" s="19"/>
    </row>
    <row r="15" customHeight="1" spans="1:14">
      <c r="A15" s="10" t="s">
        <v>52</v>
      </c>
      <c r="B15" s="8" t="s">
        <v>53</v>
      </c>
      <c r="C15" s="8" t="s">
        <v>17</v>
      </c>
      <c r="D15" s="8" t="s">
        <v>48</v>
      </c>
      <c r="E15" s="10" t="s">
        <v>49</v>
      </c>
      <c r="F15" s="11">
        <v>114.5</v>
      </c>
      <c r="G15" s="12">
        <f t="shared" si="0"/>
        <v>76.3333333333333</v>
      </c>
      <c r="H15" s="12">
        <f t="shared" si="1"/>
        <v>30.5333333333333</v>
      </c>
      <c r="I15" s="14">
        <v>89.82</v>
      </c>
      <c r="J15" s="14">
        <f t="shared" si="2"/>
        <v>53.892</v>
      </c>
      <c r="K15" s="14">
        <f t="shared" si="3"/>
        <v>84.4253333333333</v>
      </c>
      <c r="L15" s="17" t="s">
        <v>20</v>
      </c>
      <c r="M15" s="17" t="s">
        <v>20</v>
      </c>
      <c r="N15" s="18"/>
    </row>
    <row r="16" customHeight="1" spans="1:14">
      <c r="A16" s="10" t="s">
        <v>54</v>
      </c>
      <c r="B16" s="8" t="s">
        <v>55</v>
      </c>
      <c r="C16" s="8" t="s">
        <v>17</v>
      </c>
      <c r="D16" s="8" t="s">
        <v>48</v>
      </c>
      <c r="E16" s="10" t="s">
        <v>49</v>
      </c>
      <c r="F16" s="11">
        <v>113</v>
      </c>
      <c r="G16" s="12">
        <f t="shared" si="0"/>
        <v>75.3333333333333</v>
      </c>
      <c r="H16" s="12">
        <f t="shared" si="1"/>
        <v>30.1333333333333</v>
      </c>
      <c r="I16" s="14">
        <v>89.75</v>
      </c>
      <c r="J16" s="14">
        <f t="shared" si="2"/>
        <v>53.85</v>
      </c>
      <c r="K16" s="14">
        <f t="shared" si="3"/>
        <v>83.9833333333333</v>
      </c>
      <c r="L16" s="17" t="s">
        <v>20</v>
      </c>
      <c r="M16" s="17" t="s">
        <v>20</v>
      </c>
      <c r="N16" s="18"/>
    </row>
    <row r="17" s="2" customFormat="1" customHeight="1" spans="1:14">
      <c r="A17" s="10" t="s">
        <v>56</v>
      </c>
      <c r="B17" s="8" t="s">
        <v>57</v>
      </c>
      <c r="C17" s="8" t="s">
        <v>28</v>
      </c>
      <c r="D17" s="8" t="s">
        <v>48</v>
      </c>
      <c r="E17" s="10" t="s">
        <v>49</v>
      </c>
      <c r="F17" s="11">
        <v>114</v>
      </c>
      <c r="G17" s="12">
        <f t="shared" si="0"/>
        <v>76</v>
      </c>
      <c r="H17" s="12">
        <f t="shared" si="1"/>
        <v>30.4</v>
      </c>
      <c r="I17" s="14">
        <v>88.79</v>
      </c>
      <c r="J17" s="14">
        <f t="shared" si="2"/>
        <v>53.274</v>
      </c>
      <c r="K17" s="14">
        <f t="shared" si="3"/>
        <v>83.674</v>
      </c>
      <c r="L17" s="17" t="s">
        <v>20</v>
      </c>
      <c r="M17" s="17" t="s">
        <v>20</v>
      </c>
      <c r="N17" s="19"/>
    </row>
    <row r="18" s="2" customFormat="1" customHeight="1" spans="1:14">
      <c r="A18" s="10" t="s">
        <v>58</v>
      </c>
      <c r="B18" s="8" t="s">
        <v>59</v>
      </c>
      <c r="C18" s="8" t="s">
        <v>17</v>
      </c>
      <c r="D18" s="8" t="s">
        <v>48</v>
      </c>
      <c r="E18" s="10" t="s">
        <v>60</v>
      </c>
      <c r="F18" s="11">
        <v>118</v>
      </c>
      <c r="G18" s="12">
        <f t="shared" si="0"/>
        <v>78.6666666666667</v>
      </c>
      <c r="H18" s="12">
        <f t="shared" si="1"/>
        <v>31.4666666666667</v>
      </c>
      <c r="I18" s="14">
        <v>93.3</v>
      </c>
      <c r="J18" s="14">
        <f t="shared" si="2"/>
        <v>55.98</v>
      </c>
      <c r="K18" s="14">
        <f t="shared" si="3"/>
        <v>87.4466666666667</v>
      </c>
      <c r="L18" s="17" t="s">
        <v>20</v>
      </c>
      <c r="M18" s="17" t="s">
        <v>20</v>
      </c>
      <c r="N18" s="19"/>
    </row>
    <row r="19" s="2" customFormat="1" customHeight="1" spans="1:14">
      <c r="A19" s="10" t="s">
        <v>61</v>
      </c>
      <c r="B19" s="8" t="s">
        <v>62</v>
      </c>
      <c r="C19" s="8" t="s">
        <v>17</v>
      </c>
      <c r="D19" s="8" t="s">
        <v>48</v>
      </c>
      <c r="E19" s="10" t="s">
        <v>60</v>
      </c>
      <c r="F19" s="11">
        <v>109.5</v>
      </c>
      <c r="G19" s="12">
        <f t="shared" si="0"/>
        <v>73</v>
      </c>
      <c r="H19" s="12">
        <f t="shared" si="1"/>
        <v>29.2</v>
      </c>
      <c r="I19" s="14">
        <v>90.6</v>
      </c>
      <c r="J19" s="14">
        <f t="shared" si="2"/>
        <v>54.36</v>
      </c>
      <c r="K19" s="14">
        <f t="shared" si="3"/>
        <v>83.56</v>
      </c>
      <c r="L19" s="17" t="s">
        <v>20</v>
      </c>
      <c r="M19" s="17" t="s">
        <v>20</v>
      </c>
      <c r="N19" s="19"/>
    </row>
    <row r="20" s="2" customFormat="1" customHeight="1" spans="1:14">
      <c r="A20" s="10" t="s">
        <v>63</v>
      </c>
      <c r="B20" s="8" t="s">
        <v>64</v>
      </c>
      <c r="C20" s="8" t="s">
        <v>17</v>
      </c>
      <c r="D20" s="8" t="s">
        <v>48</v>
      </c>
      <c r="E20" s="10" t="s">
        <v>60</v>
      </c>
      <c r="F20" s="11">
        <v>108</v>
      </c>
      <c r="G20" s="12">
        <f t="shared" si="0"/>
        <v>72</v>
      </c>
      <c r="H20" s="12">
        <f t="shared" si="1"/>
        <v>28.8</v>
      </c>
      <c r="I20" s="14">
        <v>90.3</v>
      </c>
      <c r="J20" s="14">
        <f t="shared" si="2"/>
        <v>54.18</v>
      </c>
      <c r="K20" s="14">
        <f t="shared" si="3"/>
        <v>82.98</v>
      </c>
      <c r="L20" s="17" t="s">
        <v>20</v>
      </c>
      <c r="M20" s="17" t="s">
        <v>20</v>
      </c>
      <c r="N20" s="19"/>
    </row>
    <row r="21" s="2" customFormat="1" customHeight="1" spans="1:14">
      <c r="A21" s="10" t="s">
        <v>65</v>
      </c>
      <c r="B21" s="8" t="s">
        <v>66</v>
      </c>
      <c r="C21" s="8" t="s">
        <v>28</v>
      </c>
      <c r="D21" s="8" t="s">
        <v>48</v>
      </c>
      <c r="E21" s="10" t="s">
        <v>67</v>
      </c>
      <c r="F21" s="11">
        <v>114.5</v>
      </c>
      <c r="G21" s="12">
        <f t="shared" si="0"/>
        <v>76.3333333333333</v>
      </c>
      <c r="H21" s="12">
        <f t="shared" si="1"/>
        <v>30.5333333333333</v>
      </c>
      <c r="I21" s="14">
        <v>94.57</v>
      </c>
      <c r="J21" s="14">
        <f t="shared" si="2"/>
        <v>56.742</v>
      </c>
      <c r="K21" s="14">
        <f t="shared" si="3"/>
        <v>87.2753333333333</v>
      </c>
      <c r="L21" s="17" t="s">
        <v>20</v>
      </c>
      <c r="M21" s="17" t="s">
        <v>20</v>
      </c>
      <c r="N21" s="19"/>
    </row>
    <row r="22" s="2" customFormat="1" customHeight="1" spans="1:14">
      <c r="A22" s="10" t="s">
        <v>68</v>
      </c>
      <c r="B22" s="8" t="s">
        <v>69</v>
      </c>
      <c r="C22" s="8" t="s">
        <v>28</v>
      </c>
      <c r="D22" s="8" t="s">
        <v>48</v>
      </c>
      <c r="E22" s="10" t="s">
        <v>67</v>
      </c>
      <c r="F22" s="11">
        <v>112</v>
      </c>
      <c r="G22" s="12">
        <f t="shared" si="0"/>
        <v>74.6666666666667</v>
      </c>
      <c r="H22" s="12">
        <f t="shared" si="1"/>
        <v>29.8666666666667</v>
      </c>
      <c r="I22" s="14">
        <v>91.27</v>
      </c>
      <c r="J22" s="14">
        <f t="shared" si="2"/>
        <v>54.762</v>
      </c>
      <c r="K22" s="14">
        <f t="shared" si="3"/>
        <v>84.6286666666667</v>
      </c>
      <c r="L22" s="17" t="s">
        <v>20</v>
      </c>
      <c r="M22" s="17" t="s">
        <v>20</v>
      </c>
      <c r="N22" s="19"/>
    </row>
    <row r="23" s="2" customFormat="1" customHeight="1" spans="1:14">
      <c r="A23" s="8" t="s">
        <v>70</v>
      </c>
      <c r="B23" s="8" t="s">
        <v>71</v>
      </c>
      <c r="C23" s="8" t="s">
        <v>17</v>
      </c>
      <c r="D23" s="8" t="s">
        <v>72</v>
      </c>
      <c r="E23" s="10" t="s">
        <v>49</v>
      </c>
      <c r="F23" s="11">
        <v>115</v>
      </c>
      <c r="G23" s="12">
        <f t="shared" si="0"/>
        <v>76.6666666666667</v>
      </c>
      <c r="H23" s="12">
        <f t="shared" si="1"/>
        <v>30.6666666666667</v>
      </c>
      <c r="I23" s="14">
        <v>89.35</v>
      </c>
      <c r="J23" s="14">
        <f t="shared" si="2"/>
        <v>53.61</v>
      </c>
      <c r="K23" s="14">
        <f t="shared" si="3"/>
        <v>84.2766666666667</v>
      </c>
      <c r="L23" s="17" t="s">
        <v>20</v>
      </c>
      <c r="M23" s="17" t="s">
        <v>20</v>
      </c>
      <c r="N23" s="19"/>
    </row>
    <row r="24" s="2" customFormat="1" customHeight="1" spans="1:14">
      <c r="A24" s="8" t="s">
        <v>73</v>
      </c>
      <c r="B24" s="8" t="s">
        <v>74</v>
      </c>
      <c r="C24" s="8" t="s">
        <v>17</v>
      </c>
      <c r="D24" s="8" t="s">
        <v>72</v>
      </c>
      <c r="E24" s="10" t="s">
        <v>49</v>
      </c>
      <c r="F24" s="11">
        <v>113.5</v>
      </c>
      <c r="G24" s="12">
        <f t="shared" si="0"/>
        <v>75.6666666666667</v>
      </c>
      <c r="H24" s="12">
        <f t="shared" si="1"/>
        <v>30.2666666666667</v>
      </c>
      <c r="I24" s="14">
        <v>87.01</v>
      </c>
      <c r="J24" s="14">
        <f t="shared" si="2"/>
        <v>52.206</v>
      </c>
      <c r="K24" s="14">
        <f t="shared" si="3"/>
        <v>82.4726666666667</v>
      </c>
      <c r="L24" s="17" t="s">
        <v>20</v>
      </c>
      <c r="M24" s="17" t="s">
        <v>20</v>
      </c>
      <c r="N24" s="19"/>
    </row>
    <row r="25" s="2" customFormat="1" customHeight="1" spans="1:14">
      <c r="A25" s="8" t="s">
        <v>75</v>
      </c>
      <c r="B25" s="8" t="s">
        <v>76</v>
      </c>
      <c r="C25" s="8" t="s">
        <v>17</v>
      </c>
      <c r="D25" s="8" t="s">
        <v>72</v>
      </c>
      <c r="E25" s="10" t="s">
        <v>49</v>
      </c>
      <c r="F25" s="11">
        <v>105</v>
      </c>
      <c r="G25" s="12">
        <f t="shared" si="0"/>
        <v>70</v>
      </c>
      <c r="H25" s="12">
        <f t="shared" si="1"/>
        <v>28</v>
      </c>
      <c r="I25" s="14">
        <v>90.11</v>
      </c>
      <c r="J25" s="14">
        <f t="shared" si="2"/>
        <v>54.066</v>
      </c>
      <c r="K25" s="14">
        <f t="shared" si="3"/>
        <v>82.066</v>
      </c>
      <c r="L25" s="17" t="s">
        <v>20</v>
      </c>
      <c r="M25" s="17" t="s">
        <v>20</v>
      </c>
      <c r="N25" s="19"/>
    </row>
    <row r="26" s="2" customFormat="1" customHeight="1" spans="1:14">
      <c r="A26" s="8" t="s">
        <v>77</v>
      </c>
      <c r="B26" s="8" t="s">
        <v>78</v>
      </c>
      <c r="C26" s="8" t="s">
        <v>17</v>
      </c>
      <c r="D26" s="8" t="s">
        <v>72</v>
      </c>
      <c r="E26" s="10" t="s">
        <v>79</v>
      </c>
      <c r="F26" s="11">
        <v>111.5</v>
      </c>
      <c r="G26" s="12">
        <f t="shared" si="0"/>
        <v>74.3333333333333</v>
      </c>
      <c r="H26" s="12">
        <f t="shared" si="1"/>
        <v>29.7333333333333</v>
      </c>
      <c r="I26" s="14">
        <v>94.63</v>
      </c>
      <c r="J26" s="14">
        <f t="shared" si="2"/>
        <v>56.778</v>
      </c>
      <c r="K26" s="14">
        <f t="shared" si="3"/>
        <v>86.5113333333333</v>
      </c>
      <c r="L26" s="17" t="s">
        <v>20</v>
      </c>
      <c r="M26" s="17" t="s">
        <v>20</v>
      </c>
      <c r="N26" s="19"/>
    </row>
    <row r="27" s="2" customFormat="1" customHeight="1" spans="1:14">
      <c r="A27" s="8" t="s">
        <v>80</v>
      </c>
      <c r="B27" s="8" t="s">
        <v>81</v>
      </c>
      <c r="C27" s="8" t="s">
        <v>17</v>
      </c>
      <c r="D27" s="8" t="s">
        <v>72</v>
      </c>
      <c r="E27" s="10" t="s">
        <v>79</v>
      </c>
      <c r="F27" s="11">
        <v>116</v>
      </c>
      <c r="G27" s="12">
        <f t="shared" si="0"/>
        <v>77.3333333333333</v>
      </c>
      <c r="H27" s="12">
        <f t="shared" si="1"/>
        <v>30.9333333333333</v>
      </c>
      <c r="I27" s="14">
        <v>92.41</v>
      </c>
      <c r="J27" s="14">
        <f t="shared" si="2"/>
        <v>55.446</v>
      </c>
      <c r="K27" s="14">
        <f t="shared" si="3"/>
        <v>86.3793333333333</v>
      </c>
      <c r="L27" s="17" t="s">
        <v>20</v>
      </c>
      <c r="M27" s="17" t="s">
        <v>20</v>
      </c>
      <c r="N27" s="19"/>
    </row>
    <row r="28" s="2" customFormat="1" customHeight="1" spans="1:14">
      <c r="A28" s="8" t="s">
        <v>82</v>
      </c>
      <c r="B28" s="8" t="s">
        <v>83</v>
      </c>
      <c r="C28" s="8" t="s">
        <v>17</v>
      </c>
      <c r="D28" s="8" t="s">
        <v>72</v>
      </c>
      <c r="E28" s="10" t="s">
        <v>79</v>
      </c>
      <c r="F28" s="11">
        <v>115.5</v>
      </c>
      <c r="G28" s="12">
        <f t="shared" si="0"/>
        <v>77</v>
      </c>
      <c r="H28" s="12">
        <f t="shared" si="1"/>
        <v>30.8</v>
      </c>
      <c r="I28" s="14">
        <v>90.15</v>
      </c>
      <c r="J28" s="14">
        <f t="shared" si="2"/>
        <v>54.09</v>
      </c>
      <c r="K28" s="14">
        <f t="shared" si="3"/>
        <v>84.89</v>
      </c>
      <c r="L28" s="17" t="s">
        <v>20</v>
      </c>
      <c r="M28" s="17" t="s">
        <v>20</v>
      </c>
      <c r="N28" s="19"/>
    </row>
    <row r="29" s="2" customFormat="1" customHeight="1" spans="1:14">
      <c r="A29" s="8" t="s">
        <v>84</v>
      </c>
      <c r="B29" s="8" t="s">
        <v>85</v>
      </c>
      <c r="C29" s="8" t="s">
        <v>17</v>
      </c>
      <c r="D29" s="8" t="s">
        <v>72</v>
      </c>
      <c r="E29" s="10" t="s">
        <v>86</v>
      </c>
      <c r="F29" s="11">
        <v>109</v>
      </c>
      <c r="G29" s="12">
        <f t="shared" si="0"/>
        <v>72.6666666666667</v>
      </c>
      <c r="H29" s="12">
        <f t="shared" si="1"/>
        <v>29.0666666666667</v>
      </c>
      <c r="I29" s="14">
        <v>86.34</v>
      </c>
      <c r="J29" s="14">
        <f t="shared" si="2"/>
        <v>51.804</v>
      </c>
      <c r="K29" s="14">
        <f t="shared" si="3"/>
        <v>80.8706666666667</v>
      </c>
      <c r="L29" s="17" t="s">
        <v>20</v>
      </c>
      <c r="M29" s="17" t="s">
        <v>20</v>
      </c>
      <c r="N29" s="19"/>
    </row>
    <row r="30" s="2" customFormat="1" customHeight="1" spans="1:14">
      <c r="A30" s="8" t="s">
        <v>87</v>
      </c>
      <c r="B30" s="8" t="s">
        <v>88</v>
      </c>
      <c r="C30" s="8" t="s">
        <v>17</v>
      </c>
      <c r="D30" s="8" t="s">
        <v>72</v>
      </c>
      <c r="E30" s="10" t="s">
        <v>86</v>
      </c>
      <c r="F30" s="11">
        <v>102</v>
      </c>
      <c r="G30" s="12">
        <f t="shared" si="0"/>
        <v>68</v>
      </c>
      <c r="H30" s="12">
        <f t="shared" si="1"/>
        <v>27.2</v>
      </c>
      <c r="I30" s="14">
        <v>85.18</v>
      </c>
      <c r="J30" s="14">
        <f t="shared" si="2"/>
        <v>51.108</v>
      </c>
      <c r="K30" s="14">
        <f t="shared" si="3"/>
        <v>78.308</v>
      </c>
      <c r="L30" s="17" t="s">
        <v>20</v>
      </c>
      <c r="M30" s="17" t="s">
        <v>20</v>
      </c>
      <c r="N30" s="19"/>
    </row>
    <row r="31" s="2" customFormat="1" customHeight="1" spans="1:14">
      <c r="A31" s="8" t="s">
        <v>89</v>
      </c>
      <c r="B31" s="8" t="s">
        <v>90</v>
      </c>
      <c r="C31" s="8" t="s">
        <v>17</v>
      </c>
      <c r="D31" s="8" t="s">
        <v>72</v>
      </c>
      <c r="E31" s="10" t="s">
        <v>86</v>
      </c>
      <c r="F31" s="11">
        <v>106</v>
      </c>
      <c r="G31" s="12">
        <f t="shared" si="0"/>
        <v>70.6666666666667</v>
      </c>
      <c r="H31" s="12">
        <f t="shared" si="1"/>
        <v>28.2666666666667</v>
      </c>
      <c r="I31" s="14">
        <v>82.66</v>
      </c>
      <c r="J31" s="14">
        <f t="shared" si="2"/>
        <v>49.596</v>
      </c>
      <c r="K31" s="14">
        <f t="shared" si="3"/>
        <v>77.8626666666667</v>
      </c>
      <c r="L31" s="17" t="s">
        <v>20</v>
      </c>
      <c r="M31" s="17" t="s">
        <v>20</v>
      </c>
      <c r="N31" s="19"/>
    </row>
    <row r="32" s="2" customFormat="1" customHeight="1" spans="1:14">
      <c r="A32" s="8" t="s">
        <v>91</v>
      </c>
      <c r="B32" s="8" t="s">
        <v>92</v>
      </c>
      <c r="C32" s="8" t="s">
        <v>17</v>
      </c>
      <c r="D32" s="8" t="s">
        <v>72</v>
      </c>
      <c r="E32" s="10" t="s">
        <v>86</v>
      </c>
      <c r="F32" s="11">
        <v>117</v>
      </c>
      <c r="G32" s="12">
        <f t="shared" si="0"/>
        <v>78</v>
      </c>
      <c r="H32" s="12">
        <f t="shared" si="1"/>
        <v>31.2</v>
      </c>
      <c r="I32" s="14">
        <v>77.74</v>
      </c>
      <c r="J32" s="14">
        <f t="shared" si="2"/>
        <v>46.644</v>
      </c>
      <c r="K32" s="14">
        <f t="shared" si="3"/>
        <v>77.844</v>
      </c>
      <c r="L32" s="17" t="s">
        <v>20</v>
      </c>
      <c r="M32" s="17" t="s">
        <v>20</v>
      </c>
      <c r="N32" s="19"/>
    </row>
    <row r="33" s="2" customFormat="1" customHeight="1" spans="1:14">
      <c r="A33" s="10" t="s">
        <v>93</v>
      </c>
      <c r="B33" s="8" t="s">
        <v>94</v>
      </c>
      <c r="C33" s="8" t="s">
        <v>17</v>
      </c>
      <c r="D33" s="8" t="s">
        <v>95</v>
      </c>
      <c r="E33" s="10" t="s">
        <v>49</v>
      </c>
      <c r="F33" s="11">
        <v>111.5</v>
      </c>
      <c r="G33" s="12">
        <f t="shared" si="0"/>
        <v>74.3333333333333</v>
      </c>
      <c r="H33" s="12">
        <f t="shared" si="1"/>
        <v>29.7333333333333</v>
      </c>
      <c r="I33" s="14">
        <v>86.12</v>
      </c>
      <c r="J33" s="14">
        <f t="shared" si="2"/>
        <v>51.672</v>
      </c>
      <c r="K33" s="14">
        <f t="shared" si="3"/>
        <v>81.4053333333333</v>
      </c>
      <c r="L33" s="17" t="s">
        <v>20</v>
      </c>
      <c r="M33" s="17" t="s">
        <v>20</v>
      </c>
      <c r="N33" s="19"/>
    </row>
    <row r="34" s="2" customFormat="1" customHeight="1" spans="1:14">
      <c r="A34" s="10" t="s">
        <v>96</v>
      </c>
      <c r="B34" s="8" t="s">
        <v>97</v>
      </c>
      <c r="C34" s="8" t="s">
        <v>17</v>
      </c>
      <c r="D34" s="8" t="s">
        <v>98</v>
      </c>
      <c r="E34" s="10" t="s">
        <v>49</v>
      </c>
      <c r="F34" s="11">
        <v>114</v>
      </c>
      <c r="G34" s="12">
        <f t="shared" si="0"/>
        <v>76</v>
      </c>
      <c r="H34" s="12">
        <f t="shared" si="1"/>
        <v>30.4</v>
      </c>
      <c r="I34" s="14">
        <v>86.57</v>
      </c>
      <c r="J34" s="14">
        <f t="shared" si="2"/>
        <v>51.942</v>
      </c>
      <c r="K34" s="14">
        <f t="shared" si="3"/>
        <v>82.342</v>
      </c>
      <c r="L34" s="17" t="s">
        <v>20</v>
      </c>
      <c r="M34" s="17" t="s">
        <v>20</v>
      </c>
      <c r="N34" s="19"/>
    </row>
    <row r="35" s="2" customFormat="1" customHeight="1" spans="1:14">
      <c r="A35" s="10" t="s">
        <v>99</v>
      </c>
      <c r="B35" s="8" t="s">
        <v>100</v>
      </c>
      <c r="C35" s="8" t="s">
        <v>17</v>
      </c>
      <c r="D35" s="8" t="s">
        <v>98</v>
      </c>
      <c r="E35" s="10" t="s">
        <v>49</v>
      </c>
      <c r="F35" s="11">
        <v>118</v>
      </c>
      <c r="G35" s="12">
        <f t="shared" si="0"/>
        <v>78.6666666666667</v>
      </c>
      <c r="H35" s="12">
        <f t="shared" si="1"/>
        <v>31.4666666666667</v>
      </c>
      <c r="I35" s="14">
        <v>84.48</v>
      </c>
      <c r="J35" s="14">
        <f t="shared" si="2"/>
        <v>50.688</v>
      </c>
      <c r="K35" s="14">
        <f t="shared" si="3"/>
        <v>82.1546666666667</v>
      </c>
      <c r="L35" s="17" t="s">
        <v>20</v>
      </c>
      <c r="M35" s="17" t="s">
        <v>20</v>
      </c>
      <c r="N35" s="19"/>
    </row>
    <row r="36" s="2" customFormat="1" customHeight="1" spans="1:14">
      <c r="A36" s="10" t="s">
        <v>101</v>
      </c>
      <c r="B36" s="8" t="s">
        <v>102</v>
      </c>
      <c r="C36" s="8" t="s">
        <v>17</v>
      </c>
      <c r="D36" s="8" t="s">
        <v>103</v>
      </c>
      <c r="E36" s="10" t="s">
        <v>104</v>
      </c>
      <c r="F36" s="11">
        <v>104.5</v>
      </c>
      <c r="G36" s="12">
        <f t="shared" si="0"/>
        <v>69.6666666666667</v>
      </c>
      <c r="H36" s="12">
        <f t="shared" si="1"/>
        <v>27.8666666666667</v>
      </c>
      <c r="I36" s="14">
        <v>86.2</v>
      </c>
      <c r="J36" s="14">
        <f t="shared" si="2"/>
        <v>51.72</v>
      </c>
      <c r="K36" s="14">
        <f t="shared" si="3"/>
        <v>79.5866666666667</v>
      </c>
      <c r="L36" s="17" t="s">
        <v>20</v>
      </c>
      <c r="M36" s="17" t="s">
        <v>20</v>
      </c>
      <c r="N36" s="19"/>
    </row>
    <row r="37" s="2" customFormat="1" customHeight="1" spans="1:14">
      <c r="A37" s="10" t="s">
        <v>105</v>
      </c>
      <c r="B37" s="8" t="s">
        <v>106</v>
      </c>
      <c r="C37" s="8" t="s">
        <v>17</v>
      </c>
      <c r="D37" s="8" t="s">
        <v>103</v>
      </c>
      <c r="E37" s="10" t="s">
        <v>107</v>
      </c>
      <c r="F37" s="11">
        <v>107.5</v>
      </c>
      <c r="G37" s="12">
        <f t="shared" si="0"/>
        <v>71.6666666666667</v>
      </c>
      <c r="H37" s="12">
        <f t="shared" si="1"/>
        <v>28.6666666666667</v>
      </c>
      <c r="I37" s="14">
        <v>91.82</v>
      </c>
      <c r="J37" s="14">
        <f t="shared" si="2"/>
        <v>55.092</v>
      </c>
      <c r="K37" s="14">
        <f t="shared" si="3"/>
        <v>83.7586666666667</v>
      </c>
      <c r="L37" s="17" t="s">
        <v>20</v>
      </c>
      <c r="M37" s="17" t="s">
        <v>20</v>
      </c>
      <c r="N37" s="19"/>
    </row>
  </sheetData>
  <sortState ref="A3:L102">
    <sortCondition ref="K72" descending="1"/>
  </sortState>
  <mergeCells count="1">
    <mergeCell ref="A1:N1"/>
  </mergeCells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试教成绩及进入体检人员名单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2021-07-23T01:09:00Z</dcterms:created>
  <dcterms:modified xsi:type="dcterms:W3CDTF">2021-08-31T00:57:25Z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5F002AC07B254FB993518BD25AA2C7D8</vt:lpwstr>
  </property>
  <property fmtid="{D5CDD505-2E9C-101B-9397-08002B2CF9AE}" pid="3" name="KSOProductBuildVer">
    <vt:lpwstr>2052-11.1.0.10700</vt:lpwstr>
  </property>
</Properties>
</file>